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310"/>
  </bookViews>
  <sheets>
    <sheet name="Riskförteckning statiska risker" sheetId="1" r:id="rId1"/>
    <sheet name="Riskförteckning dynamiska riske" sheetId="2" r:id="rId2"/>
    <sheet name="10 i topplista" sheetId="3" r:id="rId3"/>
  </sheets>
  <calcPr calcId="152511"/>
</workbook>
</file>

<file path=xl/calcChain.xml><?xml version="1.0" encoding="utf-8"?>
<calcChain xmlns="http://schemas.openxmlformats.org/spreadsheetml/2006/main">
  <c r="I8" i="2" l="1"/>
  <c r="H8" i="2"/>
  <c r="I7" i="2"/>
  <c r="H7" i="2"/>
  <c r="H47" i="1"/>
  <c r="H46" i="1"/>
  <c r="H44" i="1"/>
  <c r="H43" i="1"/>
  <c r="H41" i="1"/>
  <c r="H40" i="1"/>
  <c r="H38" i="1"/>
  <c r="H37" i="1"/>
  <c r="H35" i="1"/>
  <c r="H34" i="1"/>
  <c r="H32" i="1"/>
  <c r="H31" i="1"/>
  <c r="H29" i="1"/>
  <c r="H28" i="1"/>
  <c r="H26" i="1"/>
  <c r="H25" i="1"/>
  <c r="H16" i="1"/>
  <c r="H17" i="1"/>
  <c r="H19" i="1"/>
  <c r="H20" i="1"/>
  <c r="H22" i="1"/>
  <c r="H23" i="1"/>
  <c r="H14" i="1"/>
  <c r="H13" i="1"/>
  <c r="H10" i="1"/>
  <c r="H11" i="1"/>
  <c r="H8" i="1"/>
  <c r="H49" i="1" s="1"/>
  <c r="H7" i="1"/>
</calcChain>
</file>

<file path=xl/sharedStrings.xml><?xml version="1.0" encoding="utf-8"?>
<sst xmlns="http://schemas.openxmlformats.org/spreadsheetml/2006/main" count="149" uniqueCount="121">
  <si>
    <t>Riskbenämning</t>
  </si>
  <si>
    <t>Åtgärd</t>
  </si>
  <si>
    <t>Ansvarig</t>
  </si>
  <si>
    <t>Status</t>
  </si>
  <si>
    <t>1.</t>
  </si>
  <si>
    <t>1.1</t>
  </si>
  <si>
    <t>1.2</t>
  </si>
  <si>
    <t>2.2</t>
  </si>
  <si>
    <t>2.</t>
  </si>
  <si>
    <t>2.3</t>
  </si>
  <si>
    <t>3.</t>
  </si>
  <si>
    <t>3.1</t>
  </si>
  <si>
    <t>3.2</t>
  </si>
  <si>
    <t>4.</t>
  </si>
  <si>
    <t>4.1</t>
  </si>
  <si>
    <t>4.2</t>
  </si>
  <si>
    <t>5.</t>
  </si>
  <si>
    <t>5.1</t>
  </si>
  <si>
    <t>5.2</t>
  </si>
  <si>
    <t>6.</t>
  </si>
  <si>
    <t>6.1</t>
  </si>
  <si>
    <t>6.2</t>
  </si>
  <si>
    <t>7.</t>
  </si>
  <si>
    <r>
      <t>M</t>
    </r>
    <r>
      <rPr>
        <sz val="10"/>
        <rFont val="Arial"/>
      </rPr>
      <t>iljö</t>
    </r>
  </si>
  <si>
    <r>
      <t>M</t>
    </r>
    <r>
      <rPr>
        <sz val="10"/>
        <rFont val="Arial"/>
      </rPr>
      <t>etod</t>
    </r>
  </si>
  <si>
    <r>
      <t>M</t>
    </r>
    <r>
      <rPr>
        <sz val="10"/>
        <rFont val="Arial"/>
      </rPr>
      <t>anagement</t>
    </r>
  </si>
  <si>
    <r>
      <t>M</t>
    </r>
    <r>
      <rPr>
        <sz val="10"/>
        <rFont val="Arial"/>
      </rPr>
      <t>ätning</t>
    </r>
  </si>
  <si>
    <r>
      <t>M</t>
    </r>
    <r>
      <rPr>
        <sz val="10"/>
        <rFont val="Arial"/>
      </rPr>
      <t>askin</t>
    </r>
  </si>
  <si>
    <r>
      <t>M</t>
    </r>
    <r>
      <rPr>
        <sz val="10"/>
        <rFont val="Arial"/>
      </rPr>
      <t>änniska</t>
    </r>
  </si>
  <si>
    <r>
      <t>P</t>
    </r>
    <r>
      <rPr>
        <sz val="10"/>
        <rFont val="Arial"/>
      </rPr>
      <t>olitiska risker</t>
    </r>
  </si>
  <si>
    <r>
      <t>E</t>
    </r>
    <r>
      <rPr>
        <sz val="10"/>
        <rFont val="Arial"/>
      </rPr>
      <t>konomiska risker</t>
    </r>
  </si>
  <si>
    <r>
      <t>S</t>
    </r>
    <r>
      <rPr>
        <sz val="10"/>
        <rFont val="Arial"/>
      </rPr>
      <t>ociala risker</t>
    </r>
  </si>
  <si>
    <r>
      <t>T</t>
    </r>
    <r>
      <rPr>
        <sz val="10"/>
        <rFont val="Arial"/>
      </rPr>
      <t>ekniska risker</t>
    </r>
  </si>
  <si>
    <r>
      <t>L</t>
    </r>
    <r>
      <rPr>
        <sz val="10"/>
        <rFont val="Arial"/>
      </rPr>
      <t>egala risker</t>
    </r>
  </si>
  <si>
    <t>7.1</t>
  </si>
  <si>
    <t>7.2</t>
  </si>
  <si>
    <t>8.1</t>
  </si>
  <si>
    <t>8.2</t>
  </si>
  <si>
    <t>8.</t>
  </si>
  <si>
    <t>9.</t>
  </si>
  <si>
    <t>9.1</t>
  </si>
  <si>
    <t>9.2</t>
  </si>
  <si>
    <t>10.</t>
  </si>
  <si>
    <t>10.1</t>
  </si>
  <si>
    <t>10.2</t>
  </si>
  <si>
    <t>11.</t>
  </si>
  <si>
    <t>11.1</t>
  </si>
  <si>
    <t>11.2</t>
  </si>
  <si>
    <t>12.</t>
  </si>
  <si>
    <t>12.1</t>
  </si>
  <si>
    <t>12.3</t>
  </si>
  <si>
    <t>Summa</t>
  </si>
  <si>
    <t>Id.</t>
  </si>
  <si>
    <t>Konsekvens (kr)</t>
  </si>
  <si>
    <t>Sannolikhet (%)</t>
  </si>
  <si>
    <t>Risksumma (kr)</t>
  </si>
  <si>
    <t>NN</t>
  </si>
  <si>
    <t>MM</t>
  </si>
  <si>
    <t>TT</t>
  </si>
  <si>
    <t>GG</t>
  </si>
  <si>
    <t>VV</t>
  </si>
  <si>
    <t>EE</t>
  </si>
  <si>
    <t>SS</t>
  </si>
  <si>
    <t>AA</t>
  </si>
  <si>
    <t>XX</t>
  </si>
  <si>
    <t>YY</t>
  </si>
  <si>
    <r>
      <t>M</t>
    </r>
    <r>
      <rPr>
        <sz val="10"/>
        <rFont val="Arial"/>
      </rPr>
      <t>arknad</t>
    </r>
  </si>
  <si>
    <r>
      <t>M</t>
    </r>
    <r>
      <rPr>
        <sz val="10"/>
        <rFont val="Arial"/>
      </rPr>
      <t>aterial</t>
    </r>
  </si>
  <si>
    <t>13.</t>
  </si>
  <si>
    <t>13.1</t>
  </si>
  <si>
    <t>13.2</t>
  </si>
  <si>
    <t>14.</t>
  </si>
  <si>
    <t>14.1</t>
  </si>
  <si>
    <t>14.2</t>
  </si>
  <si>
    <r>
      <t>Miljörisker (</t>
    </r>
    <r>
      <rPr>
        <b/>
        <sz val="10"/>
        <rFont val="Arial"/>
        <family val="2"/>
      </rPr>
      <t>E</t>
    </r>
    <r>
      <rPr>
        <sz val="10"/>
        <rFont val="Arial"/>
      </rPr>
      <t>nvironment)</t>
    </r>
  </si>
  <si>
    <t>Riskförteckning över statiska risker</t>
  </si>
  <si>
    <t>Riskförteckning över dynamiska risker</t>
  </si>
  <si>
    <t>Valuta</t>
  </si>
  <si>
    <t>Inflation</t>
  </si>
  <si>
    <t>Marknadsprisindex</t>
  </si>
  <si>
    <t>Finansiell risk</t>
  </si>
  <si>
    <t>Leveransrättidighet</t>
  </si>
  <si>
    <t>SEK mot EUR</t>
  </si>
  <si>
    <t>Enhet</t>
  </si>
  <si>
    <t>SEK/EUR</t>
  </si>
  <si>
    <t>Referensvärde</t>
  </si>
  <si>
    <t>Standardavvikelse</t>
  </si>
  <si>
    <t>Trigger</t>
  </si>
  <si>
    <t>Råvaruprisindex</t>
  </si>
  <si>
    <t>Kort inlångingsränta</t>
  </si>
  <si>
    <t>Lång inlåningsränta</t>
  </si>
  <si>
    <t>Klimat</t>
  </si>
  <si>
    <t>Skörd</t>
  </si>
  <si>
    <t>Max i intervallet</t>
  </si>
  <si>
    <t>Min i intervallet</t>
  </si>
  <si>
    <t>SEK mot USD</t>
  </si>
  <si>
    <t>Riskhantering</t>
  </si>
  <si>
    <t>KPI</t>
  </si>
  <si>
    <t>HMPI</t>
  </si>
  <si>
    <t>Kopparpriset</t>
  </si>
  <si>
    <t>USD/Ton</t>
  </si>
  <si>
    <t>Ingen</t>
  </si>
  <si>
    <t>Delvis säkrat via försäljning</t>
  </si>
  <si>
    <t>Terminsköp</t>
  </si>
  <si>
    <t>Oljepris (BRENT)</t>
  </si>
  <si>
    <t>Ta höjd i affärskalkyl med 2%/år</t>
  </si>
  <si>
    <t>Säkerhetsnivå</t>
  </si>
  <si>
    <t>SEK/USD</t>
  </si>
  <si>
    <t>Konsekvens-beskrivning</t>
  </si>
  <si>
    <t>Nr.</t>
  </si>
  <si>
    <t>Försening</t>
  </si>
  <si>
    <t>Fel i produkt</t>
  </si>
  <si>
    <t>Obestånd</t>
  </si>
  <si>
    <t>Risker 10 i topp</t>
  </si>
  <si>
    <t>Gränsdragningsstvist</t>
  </si>
  <si>
    <t>Lagändringar</t>
  </si>
  <si>
    <t>Valutarisk</t>
  </si>
  <si>
    <t>Konsekvensskador</t>
  </si>
  <si>
    <t>Samarbetsproblem</t>
  </si>
  <si>
    <t>Tredjepartsskador</t>
  </si>
  <si>
    <t>Skador på egendom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</si>
</sst>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9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0" fillId="0" borderId="8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0" fontId="0" fillId="0" borderId="5" xfId="0" applyNumberFormat="1" applyBorder="1" applyAlignment="1">
      <alignment horizontal="left" wrapText="1"/>
    </xf>
    <xf numFmtId="4" fontId="0" fillId="0" borderId="11" xfId="0" applyNumberForma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9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" fillId="0" borderId="0" xfId="0" applyFont="1"/>
    <xf numFmtId="0" fontId="5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Riskmatris</a:t>
            </a:r>
          </a:p>
        </c:rich>
      </c:tx>
      <c:layout>
        <c:manualLayout>
          <c:xMode val="edge"/>
          <c:yMode val="edge"/>
          <c:x val="0.42469470827679784"/>
          <c:y val="3.1948956549887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74762550881953"/>
          <c:y val="0.1549524392669524"/>
          <c:w val="0.76662143826322926"/>
          <c:h val="0.6932923571325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'Riskförteckning statiska risker'!$F$7:$F$23</c:f>
              <c:numCache>
                <c:formatCode>0%</c:formatCode>
                <c:ptCount val="17"/>
                <c:pt idx="0">
                  <c:v>0.1</c:v>
                </c:pt>
                <c:pt idx="1">
                  <c:v>0.2</c:v>
                </c:pt>
                <c:pt idx="3">
                  <c:v>7.0000000000000007E-2</c:v>
                </c:pt>
                <c:pt idx="4">
                  <c:v>0.02</c:v>
                </c:pt>
                <c:pt idx="6">
                  <c:v>0.04</c:v>
                </c:pt>
                <c:pt idx="7">
                  <c:v>0.03</c:v>
                </c:pt>
                <c:pt idx="9">
                  <c:v>0.02</c:v>
                </c:pt>
                <c:pt idx="10">
                  <c:v>0.04</c:v>
                </c:pt>
                <c:pt idx="12">
                  <c:v>0.15</c:v>
                </c:pt>
                <c:pt idx="13">
                  <c:v>0.12</c:v>
                </c:pt>
                <c:pt idx="15">
                  <c:v>0.01</c:v>
                </c:pt>
                <c:pt idx="16">
                  <c:v>0.15</c:v>
                </c:pt>
              </c:numCache>
            </c:numRef>
          </c:xVal>
          <c:yVal>
            <c:numRef>
              <c:f>'Riskförteckning statiska risker'!$G$7:$G$23</c:f>
              <c:numCache>
                <c:formatCode>General</c:formatCode>
                <c:ptCount val="17"/>
                <c:pt idx="0">
                  <c:v>90000</c:v>
                </c:pt>
                <c:pt idx="1">
                  <c:v>90000</c:v>
                </c:pt>
                <c:pt idx="3">
                  <c:v>50000</c:v>
                </c:pt>
                <c:pt idx="4">
                  <c:v>50000</c:v>
                </c:pt>
                <c:pt idx="6">
                  <c:v>60000</c:v>
                </c:pt>
                <c:pt idx="7">
                  <c:v>60000</c:v>
                </c:pt>
                <c:pt idx="9">
                  <c:v>30000</c:v>
                </c:pt>
                <c:pt idx="10">
                  <c:v>25000</c:v>
                </c:pt>
                <c:pt idx="12">
                  <c:v>99000</c:v>
                </c:pt>
                <c:pt idx="13">
                  <c:v>65000</c:v>
                </c:pt>
                <c:pt idx="15">
                  <c:v>75000</c:v>
                </c:pt>
                <c:pt idx="16">
                  <c:v>80000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566776"/>
        <c:axId val="487569128"/>
      </c:scatterChart>
      <c:valAx>
        <c:axId val="48756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Sannolikhet</a:t>
                </a:r>
              </a:p>
            </c:rich>
          </c:tx>
          <c:layout>
            <c:manualLayout>
              <c:xMode val="edge"/>
              <c:yMode val="edge"/>
              <c:x val="0.48710990502035278"/>
              <c:y val="0.9169350529817595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87569128"/>
        <c:crosses val="autoZero"/>
        <c:crossBetween val="midCat"/>
      </c:valAx>
      <c:valAx>
        <c:axId val="487569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Konsekvens (kr)</a:t>
                </a:r>
              </a:p>
            </c:rich>
          </c:tx>
          <c:layout>
            <c:manualLayout>
              <c:xMode val="edge"/>
              <c:yMode val="edge"/>
              <c:x val="2.9850746268656716E-2"/>
              <c:y val="0.383387478598645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87566776"/>
        <c:crosses val="autoZero"/>
        <c:crossBetween val="midCat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Statiska risker</a:t>
            </a:r>
          </a:p>
        </c:rich>
      </c:tx>
      <c:layout>
        <c:manualLayout>
          <c:xMode val="edge"/>
          <c:yMode val="edge"/>
          <c:x val="0.39864904321524286"/>
          <c:y val="3.4050194109382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502804155806"/>
          <c:y val="0.16666673958803221"/>
          <c:w val="0.78243320685296813"/>
          <c:h val="0.677419651228776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'Riskförteckning statiska risker'!$C$30</c:f>
              <c:strCache>
                <c:ptCount val="1"/>
                <c:pt idx="0">
                  <c:v>Politiska risker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'Riskförteckning statiska risker'!$F$31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xVal>
          <c:yVal>
            <c:numRef>
              <c:f>'Riskförteckning statiska risker'!$G$31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'Riskförteckning statiska risker'!$C$33</c:f>
              <c:strCache>
                <c:ptCount val="1"/>
                <c:pt idx="0">
                  <c:v>Ekonomiska risker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'Riskförteckning statiska risker'!$F$34</c:f>
              <c:numCache>
                <c:formatCode>0%</c:formatCode>
                <c:ptCount val="1"/>
                <c:pt idx="0">
                  <c:v>0.04</c:v>
                </c:pt>
              </c:numCache>
            </c:numRef>
          </c:xVal>
          <c:yVal>
            <c:numRef>
              <c:f>'Riskförteckning statiska risker'!$G$34</c:f>
              <c:numCache>
                <c:formatCode>General</c:formatCode>
                <c:ptCount val="1"/>
                <c:pt idx="0">
                  <c:v>60000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'Riskförteckning statiska risker'!$C$36</c:f>
              <c:strCache>
                <c:ptCount val="1"/>
                <c:pt idx="0">
                  <c:v>Sociala risker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'Riskförteckning statiska risker'!$F$37</c:f>
              <c:numCache>
                <c:formatCode>0%</c:formatCode>
                <c:ptCount val="1"/>
                <c:pt idx="0">
                  <c:v>0.02</c:v>
                </c:pt>
              </c:numCache>
            </c:numRef>
          </c:xVal>
          <c:yVal>
            <c:numRef>
              <c:f>'Riskförteckning statiska risker'!$G$37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'Riskförteckning statiska risker'!$C$39</c:f>
              <c:strCache>
                <c:ptCount val="1"/>
                <c:pt idx="0">
                  <c:v>Tekniska risker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'Riskförteckning statiska risker'!$F$40</c:f>
              <c:numCache>
                <c:formatCode>0%</c:formatCode>
                <c:ptCount val="1"/>
                <c:pt idx="0">
                  <c:v>0.15</c:v>
                </c:pt>
              </c:numCache>
            </c:numRef>
          </c:xVal>
          <c:yVal>
            <c:numRef>
              <c:f>'Riskförteckning statiska risker'!$G$40</c:f>
              <c:numCache>
                <c:formatCode>General</c:formatCode>
                <c:ptCount val="1"/>
                <c:pt idx="0">
                  <c:v>101000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'Riskförteckning statiska risker'!$C$42</c:f>
              <c:strCache>
                <c:ptCount val="1"/>
                <c:pt idx="0">
                  <c:v>Legala risker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'Riskförteckning statiska risker'!$F$43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'Riskförteckning statiska risker'!$G$43</c:f>
              <c:numCache>
                <c:formatCode>General</c:formatCode>
                <c:ptCount val="1"/>
                <c:pt idx="0">
                  <c:v>75000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'Riskförteckning statiska risker'!$C$45</c:f>
              <c:strCache>
                <c:ptCount val="1"/>
                <c:pt idx="0">
                  <c:v>Miljörisker (Environment)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'Riskförteckning statiska risker'!$F$46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'Riskförteckning statiska risker'!$G$46</c:f>
              <c:numCache>
                <c:formatCode>General</c:formatCode>
                <c:ptCount val="1"/>
                <c:pt idx="0">
                  <c:v>99000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487569912"/>
        <c:axId val="487570304"/>
      </c:scatterChart>
      <c:valAx>
        <c:axId val="487569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Sannolikhet</a:t>
                </a:r>
              </a:p>
            </c:rich>
          </c:tx>
          <c:layout>
            <c:manualLayout>
              <c:xMode val="edge"/>
              <c:yMode val="edge"/>
              <c:x val="0.48918967336921326"/>
              <c:y val="0.9086025480766917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87570304"/>
        <c:crosses val="autoZero"/>
        <c:crossBetween val="midCat"/>
      </c:valAx>
      <c:valAx>
        <c:axId val="48757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Konsekvens</a:t>
                </a:r>
              </a:p>
            </c:rich>
          </c:tx>
          <c:layout>
            <c:manualLayout>
              <c:xMode val="edge"/>
              <c:yMode val="edge"/>
              <c:x val="2.9729759155035059E-2"/>
              <c:y val="0.41397867575091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87569912"/>
        <c:crosses val="autoZero"/>
        <c:crossBetween val="midCat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31750</xdr:colOff>
      <xdr:row>4</xdr:row>
      <xdr:rowOff>0</xdr:rowOff>
    </xdr:from>
    <xdr:to>
      <xdr:col>18</xdr:col>
      <xdr:colOff>222250</xdr:colOff>
      <xdr:row>27</xdr:row>
      <xdr:rowOff>44450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27</xdr:row>
      <xdr:rowOff>120650</xdr:rowOff>
    </xdr:from>
    <xdr:to>
      <xdr:col>18</xdr:col>
      <xdr:colOff>228600</xdr:colOff>
      <xdr:row>48</xdr:row>
      <xdr:rowOff>133350</xdr:rowOff>
    </xdr:to>
    <xdr:graphicFrame macro="">
      <xdr:nvGraphicFramePr>
        <xdr:cNvPr id="102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tabSelected="1" workbookViewId="0"/>
  </sheetViews>
  <sheetFormatPr defaultColWidth="9.1796875" defaultRowHeight="12.5" x14ac:dyDescent="0.25"/>
  <cols>
    <col min="1" max="1" width="3" style="1" customWidth="1"/>
    <col min="2" max="2" width="6.26953125" style="1" customWidth="1"/>
    <col min="3" max="3" width="20.54296875" style="1" customWidth="1"/>
    <col min="4" max="4" width="13.453125" style="1" customWidth="1"/>
    <col min="5" max="5" width="12.26953125" style="1" customWidth="1"/>
    <col min="6" max="7" width="15" style="1" customWidth="1"/>
    <col min="8" max="8" width="15.453125" style="1" customWidth="1"/>
    <col min="9" max="9" width="10.453125" style="1" customWidth="1"/>
    <col min="10" max="10" width="10.1796875" style="1" customWidth="1"/>
    <col min="11" max="11" width="9.26953125" style="1" customWidth="1"/>
    <col min="12" max="16384" width="9.1796875" style="1"/>
  </cols>
  <sheetData>
    <row r="2" spans="2:11" ht="23" x14ac:dyDescent="0.5">
      <c r="B2" s="36" t="s">
        <v>75</v>
      </c>
      <c r="C2" s="36"/>
      <c r="D2" s="36"/>
      <c r="E2" s="36"/>
      <c r="F2" s="36"/>
      <c r="G2" s="36"/>
      <c r="H2" s="36"/>
      <c r="I2" s="36"/>
      <c r="J2" s="36"/>
      <c r="K2" s="36"/>
    </row>
    <row r="5" spans="2:11" ht="30.75" customHeight="1" x14ac:dyDescent="0.3">
      <c r="B5" s="17" t="s">
        <v>52</v>
      </c>
      <c r="C5" s="17" t="s">
        <v>0</v>
      </c>
      <c r="D5" s="17" t="s">
        <v>108</v>
      </c>
      <c r="E5" s="17" t="s">
        <v>87</v>
      </c>
      <c r="F5" s="17" t="s">
        <v>54</v>
      </c>
      <c r="G5" s="17" t="s">
        <v>53</v>
      </c>
      <c r="H5" s="17" t="s">
        <v>55</v>
      </c>
      <c r="I5" s="17" t="s">
        <v>1</v>
      </c>
      <c r="J5" s="17" t="s">
        <v>2</v>
      </c>
      <c r="K5" s="17" t="s">
        <v>3</v>
      </c>
    </row>
    <row r="6" spans="2:11" ht="13" x14ac:dyDescent="0.3">
      <c r="B6" s="8" t="s">
        <v>4</v>
      </c>
      <c r="C6" s="9" t="s">
        <v>28</v>
      </c>
      <c r="D6" s="10"/>
      <c r="E6" s="10"/>
      <c r="F6" s="10"/>
      <c r="G6" s="10"/>
      <c r="H6" s="10"/>
      <c r="I6" s="10"/>
      <c r="J6" s="10"/>
      <c r="K6" s="11"/>
    </row>
    <row r="7" spans="2:11" x14ac:dyDescent="0.25">
      <c r="B7" s="12" t="s">
        <v>5</v>
      </c>
      <c r="C7" s="13"/>
      <c r="D7" s="13"/>
      <c r="E7" s="13"/>
      <c r="F7" s="14">
        <v>0.1</v>
      </c>
      <c r="G7" s="13">
        <v>90000</v>
      </c>
      <c r="H7" s="13">
        <f>+G7*F7</f>
        <v>9000</v>
      </c>
      <c r="I7" s="13"/>
      <c r="J7" s="13" t="s">
        <v>56</v>
      </c>
      <c r="K7" s="15"/>
    </row>
    <row r="8" spans="2:11" x14ac:dyDescent="0.25">
      <c r="B8" s="12" t="s">
        <v>6</v>
      </c>
      <c r="C8" s="13"/>
      <c r="D8" s="13"/>
      <c r="E8" s="13"/>
      <c r="F8" s="14">
        <v>0.2</v>
      </c>
      <c r="G8" s="13">
        <v>90000</v>
      </c>
      <c r="H8" s="13">
        <f t="shared" ref="H8:H23" si="0">+G8*F8</f>
        <v>18000</v>
      </c>
      <c r="I8" s="13"/>
      <c r="J8" s="13" t="s">
        <v>57</v>
      </c>
      <c r="K8" s="15"/>
    </row>
    <row r="9" spans="2:11" ht="13" x14ac:dyDescent="0.3">
      <c r="B9" s="12" t="s">
        <v>8</v>
      </c>
      <c r="C9" s="16" t="s">
        <v>27</v>
      </c>
      <c r="D9" s="13"/>
      <c r="E9" s="13"/>
      <c r="F9" s="14"/>
      <c r="G9" s="13"/>
      <c r="H9" s="13"/>
      <c r="I9" s="13"/>
      <c r="J9" s="13"/>
      <c r="K9" s="15"/>
    </row>
    <row r="10" spans="2:11" x14ac:dyDescent="0.25">
      <c r="B10" s="12" t="s">
        <v>7</v>
      </c>
      <c r="C10" s="13"/>
      <c r="D10" s="13"/>
      <c r="E10" s="13"/>
      <c r="F10" s="14">
        <v>7.0000000000000007E-2</v>
      </c>
      <c r="G10" s="13">
        <v>50000</v>
      </c>
      <c r="H10" s="13">
        <f t="shared" si="0"/>
        <v>3500.0000000000005</v>
      </c>
      <c r="I10" s="13"/>
      <c r="J10" s="13" t="s">
        <v>56</v>
      </c>
      <c r="K10" s="15"/>
    </row>
    <row r="11" spans="2:11" x14ac:dyDescent="0.25">
      <c r="B11" s="12" t="s">
        <v>9</v>
      </c>
      <c r="C11" s="13"/>
      <c r="D11" s="13"/>
      <c r="E11" s="13"/>
      <c r="F11" s="14">
        <v>0.02</v>
      </c>
      <c r="G11" s="13">
        <v>50000</v>
      </c>
      <c r="H11" s="13">
        <f t="shared" si="0"/>
        <v>1000</v>
      </c>
      <c r="I11" s="13"/>
      <c r="J11" s="13" t="s">
        <v>57</v>
      </c>
      <c r="K11" s="15"/>
    </row>
    <row r="12" spans="2:11" ht="13" x14ac:dyDescent="0.3">
      <c r="B12" s="12" t="s">
        <v>10</v>
      </c>
      <c r="C12" s="16" t="s">
        <v>26</v>
      </c>
      <c r="D12" s="13"/>
      <c r="E12" s="13"/>
      <c r="F12" s="14"/>
      <c r="G12" s="13"/>
      <c r="H12" s="13"/>
      <c r="I12" s="13"/>
      <c r="J12" s="13"/>
      <c r="K12" s="15"/>
    </row>
    <row r="13" spans="2:11" x14ac:dyDescent="0.25">
      <c r="B13" s="12" t="s">
        <v>11</v>
      </c>
      <c r="C13" s="13"/>
      <c r="D13" s="13"/>
      <c r="E13" s="13"/>
      <c r="F13" s="14">
        <v>0.04</v>
      </c>
      <c r="G13" s="13">
        <v>60000</v>
      </c>
      <c r="H13" s="13">
        <f t="shared" si="0"/>
        <v>2400</v>
      </c>
      <c r="I13" s="13"/>
      <c r="J13" s="13" t="s">
        <v>58</v>
      </c>
      <c r="K13" s="15"/>
    </row>
    <row r="14" spans="2:11" x14ac:dyDescent="0.25">
      <c r="B14" s="12" t="s">
        <v>12</v>
      </c>
      <c r="C14" s="13"/>
      <c r="D14" s="13"/>
      <c r="E14" s="13"/>
      <c r="F14" s="14">
        <v>0.03</v>
      </c>
      <c r="G14" s="13">
        <v>60000</v>
      </c>
      <c r="H14" s="13">
        <f t="shared" si="0"/>
        <v>1800</v>
      </c>
      <c r="I14" s="13"/>
      <c r="J14" s="13" t="s">
        <v>59</v>
      </c>
      <c r="K14" s="15"/>
    </row>
    <row r="15" spans="2:11" ht="13" x14ac:dyDescent="0.3">
      <c r="B15" s="12" t="s">
        <v>13</v>
      </c>
      <c r="C15" s="16" t="s">
        <v>25</v>
      </c>
      <c r="D15" s="13"/>
      <c r="E15" s="13"/>
      <c r="F15" s="14"/>
      <c r="G15" s="13"/>
      <c r="H15" s="13"/>
      <c r="I15" s="13"/>
      <c r="J15" s="13"/>
      <c r="K15" s="15"/>
    </row>
    <row r="16" spans="2:11" x14ac:dyDescent="0.25">
      <c r="B16" s="12" t="s">
        <v>14</v>
      </c>
      <c r="C16" s="13"/>
      <c r="D16" s="13"/>
      <c r="E16" s="13"/>
      <c r="F16" s="14">
        <v>0.02</v>
      </c>
      <c r="G16" s="13">
        <v>30000</v>
      </c>
      <c r="H16" s="13">
        <f t="shared" si="0"/>
        <v>600</v>
      </c>
      <c r="I16" s="13"/>
      <c r="J16" s="13" t="s">
        <v>60</v>
      </c>
      <c r="K16" s="15"/>
    </row>
    <row r="17" spans="2:11" x14ac:dyDescent="0.25">
      <c r="B17" s="12" t="s">
        <v>15</v>
      </c>
      <c r="C17" s="13"/>
      <c r="D17" s="13"/>
      <c r="E17" s="13"/>
      <c r="F17" s="14">
        <v>0.04</v>
      </c>
      <c r="G17" s="13">
        <v>25000</v>
      </c>
      <c r="H17" s="13">
        <f t="shared" si="0"/>
        <v>1000</v>
      </c>
      <c r="I17" s="13"/>
      <c r="J17" s="13" t="s">
        <v>61</v>
      </c>
      <c r="K17" s="15"/>
    </row>
    <row r="18" spans="2:11" ht="13" x14ac:dyDescent="0.3">
      <c r="B18" s="12" t="s">
        <v>16</v>
      </c>
      <c r="C18" s="16" t="s">
        <v>24</v>
      </c>
      <c r="D18" s="13"/>
      <c r="E18" s="13"/>
      <c r="F18" s="14"/>
      <c r="G18" s="13"/>
      <c r="H18" s="13"/>
      <c r="I18" s="13"/>
      <c r="J18" s="13"/>
      <c r="K18" s="15"/>
    </row>
    <row r="19" spans="2:11" x14ac:dyDescent="0.25">
      <c r="B19" s="12" t="s">
        <v>17</v>
      </c>
      <c r="C19" s="13"/>
      <c r="D19" s="13"/>
      <c r="E19" s="13"/>
      <c r="F19" s="14">
        <v>0.15</v>
      </c>
      <c r="G19" s="13">
        <v>99000</v>
      </c>
      <c r="H19" s="13">
        <f t="shared" si="0"/>
        <v>14850</v>
      </c>
      <c r="I19" s="13"/>
      <c r="J19" s="13" t="s">
        <v>62</v>
      </c>
      <c r="K19" s="15"/>
    </row>
    <row r="20" spans="2:11" x14ac:dyDescent="0.25">
      <c r="B20" s="12" t="s">
        <v>18</v>
      </c>
      <c r="C20" s="13"/>
      <c r="D20" s="13"/>
      <c r="E20" s="13"/>
      <c r="F20" s="14">
        <v>0.12</v>
      </c>
      <c r="G20" s="13">
        <v>65000</v>
      </c>
      <c r="H20" s="13">
        <f t="shared" si="0"/>
        <v>7800</v>
      </c>
      <c r="I20" s="13"/>
      <c r="J20" s="13" t="s">
        <v>63</v>
      </c>
      <c r="K20" s="15"/>
    </row>
    <row r="21" spans="2:11" ht="13" x14ac:dyDescent="0.3">
      <c r="B21" s="12" t="s">
        <v>19</v>
      </c>
      <c r="C21" s="16" t="s">
        <v>23</v>
      </c>
      <c r="D21" s="13"/>
      <c r="E21" s="13"/>
      <c r="F21" s="14"/>
      <c r="G21" s="13"/>
      <c r="H21" s="13"/>
      <c r="I21" s="13"/>
      <c r="J21" s="13"/>
      <c r="K21" s="15"/>
    </row>
    <row r="22" spans="2:11" x14ac:dyDescent="0.25">
      <c r="B22" s="12" t="s">
        <v>20</v>
      </c>
      <c r="C22" s="13"/>
      <c r="D22" s="13"/>
      <c r="E22" s="13"/>
      <c r="F22" s="14">
        <v>0.01</v>
      </c>
      <c r="G22" s="13">
        <v>75000</v>
      </c>
      <c r="H22" s="13">
        <f t="shared" si="0"/>
        <v>750</v>
      </c>
      <c r="I22" s="13"/>
      <c r="J22" s="13" t="s">
        <v>64</v>
      </c>
      <c r="K22" s="15"/>
    </row>
    <row r="23" spans="2:11" x14ac:dyDescent="0.25">
      <c r="B23" s="12" t="s">
        <v>21</v>
      </c>
      <c r="C23" s="13"/>
      <c r="D23" s="13"/>
      <c r="E23" s="13"/>
      <c r="F23" s="14">
        <v>0.15</v>
      </c>
      <c r="G23" s="13">
        <v>80000</v>
      </c>
      <c r="H23" s="13">
        <f t="shared" si="0"/>
        <v>12000</v>
      </c>
      <c r="I23" s="13"/>
      <c r="J23" s="13" t="s">
        <v>65</v>
      </c>
      <c r="K23" s="15"/>
    </row>
    <row r="24" spans="2:11" ht="13" x14ac:dyDescent="0.3">
      <c r="B24" s="12" t="s">
        <v>22</v>
      </c>
      <c r="C24" s="16" t="s">
        <v>66</v>
      </c>
      <c r="D24" s="13"/>
      <c r="E24" s="13"/>
      <c r="F24" s="14"/>
      <c r="G24" s="13"/>
      <c r="H24" s="13"/>
      <c r="I24" s="13"/>
      <c r="J24" s="13"/>
      <c r="K24" s="15"/>
    </row>
    <row r="25" spans="2:11" x14ac:dyDescent="0.25">
      <c r="B25" s="12" t="s">
        <v>34</v>
      </c>
      <c r="C25" s="13"/>
      <c r="D25" s="13"/>
      <c r="E25" s="13"/>
      <c r="F25" s="14">
        <v>0.15</v>
      </c>
      <c r="G25" s="13">
        <v>99000</v>
      </c>
      <c r="H25" s="13">
        <f>+G25*F25</f>
        <v>14850</v>
      </c>
      <c r="I25" s="13"/>
      <c r="J25" s="13"/>
      <c r="K25" s="15"/>
    </row>
    <row r="26" spans="2:11" x14ac:dyDescent="0.25">
      <c r="B26" s="12" t="s">
        <v>35</v>
      </c>
      <c r="C26" s="13"/>
      <c r="D26" s="13"/>
      <c r="E26" s="13"/>
      <c r="F26" s="14">
        <v>0.12</v>
      </c>
      <c r="G26" s="13">
        <v>65000</v>
      </c>
      <c r="H26" s="13">
        <f>+G26*F26</f>
        <v>7800</v>
      </c>
      <c r="I26" s="13"/>
      <c r="J26" s="13"/>
      <c r="K26" s="15"/>
    </row>
    <row r="27" spans="2:11" ht="13" x14ac:dyDescent="0.3">
      <c r="B27" s="12" t="s">
        <v>38</v>
      </c>
      <c r="C27" s="16" t="s">
        <v>67</v>
      </c>
      <c r="D27" s="13"/>
      <c r="E27" s="13"/>
      <c r="F27" s="14"/>
      <c r="G27" s="13"/>
      <c r="H27" s="13"/>
      <c r="I27" s="13"/>
      <c r="J27" s="13"/>
      <c r="K27" s="15"/>
    </row>
    <row r="28" spans="2:11" x14ac:dyDescent="0.25">
      <c r="B28" s="12" t="s">
        <v>36</v>
      </c>
      <c r="C28" s="13"/>
      <c r="D28" s="13"/>
      <c r="E28" s="13"/>
      <c r="F28" s="14">
        <v>0.01</v>
      </c>
      <c r="G28" s="13">
        <v>75000</v>
      </c>
      <c r="H28" s="13">
        <f>+G28*F28</f>
        <v>750</v>
      </c>
      <c r="I28" s="13"/>
      <c r="J28" s="13"/>
      <c r="K28" s="15"/>
    </row>
    <row r="29" spans="2:11" x14ac:dyDescent="0.25">
      <c r="B29" s="12" t="s">
        <v>37</v>
      </c>
      <c r="C29" s="13"/>
      <c r="D29" s="13"/>
      <c r="E29" s="13"/>
      <c r="F29" s="14">
        <v>0.15</v>
      </c>
      <c r="G29" s="13">
        <v>80000</v>
      </c>
      <c r="H29" s="13">
        <f>+G29*F29</f>
        <v>12000</v>
      </c>
      <c r="I29" s="13"/>
      <c r="J29" s="13"/>
      <c r="K29" s="15"/>
    </row>
    <row r="30" spans="2:11" ht="13" x14ac:dyDescent="0.3">
      <c r="B30" s="12" t="s">
        <v>39</v>
      </c>
      <c r="C30" s="16" t="s">
        <v>29</v>
      </c>
      <c r="D30" s="13"/>
      <c r="E30" s="13"/>
      <c r="F30" s="13"/>
      <c r="G30" s="13"/>
      <c r="H30" s="13"/>
      <c r="I30" s="13"/>
      <c r="J30" s="13"/>
      <c r="K30" s="15"/>
    </row>
    <row r="31" spans="2:11" x14ac:dyDescent="0.25">
      <c r="B31" s="12" t="s">
        <v>40</v>
      </c>
      <c r="C31" s="13"/>
      <c r="D31" s="13"/>
      <c r="E31" s="13"/>
      <c r="F31" s="14">
        <v>7.0000000000000007E-2</v>
      </c>
      <c r="G31" s="13">
        <v>50000</v>
      </c>
      <c r="H31" s="13">
        <f>+G31*F31</f>
        <v>3500.0000000000005</v>
      </c>
      <c r="I31" s="13"/>
      <c r="J31" s="13"/>
      <c r="K31" s="15"/>
    </row>
    <row r="32" spans="2:11" x14ac:dyDescent="0.25">
      <c r="B32" s="12" t="s">
        <v>41</v>
      </c>
      <c r="C32" s="13"/>
      <c r="D32" s="13"/>
      <c r="E32" s="13"/>
      <c r="F32" s="14">
        <v>0.02</v>
      </c>
      <c r="G32" s="13">
        <v>50000</v>
      </c>
      <c r="H32" s="13">
        <f t="shared" ref="H32:H47" si="1">+G32*F32</f>
        <v>1000</v>
      </c>
      <c r="I32" s="13"/>
      <c r="J32" s="13"/>
      <c r="K32" s="15"/>
    </row>
    <row r="33" spans="2:11" ht="13" x14ac:dyDescent="0.3">
      <c r="B33" s="12" t="s">
        <v>42</v>
      </c>
      <c r="C33" s="16" t="s">
        <v>30</v>
      </c>
      <c r="D33" s="13"/>
      <c r="E33" s="13"/>
      <c r="F33" s="14"/>
      <c r="G33" s="13"/>
      <c r="H33" s="13"/>
      <c r="I33" s="13"/>
      <c r="J33" s="13"/>
      <c r="K33" s="15"/>
    </row>
    <row r="34" spans="2:11" x14ac:dyDescent="0.25">
      <c r="B34" s="12" t="s">
        <v>43</v>
      </c>
      <c r="C34" s="13"/>
      <c r="D34" s="13"/>
      <c r="E34" s="13"/>
      <c r="F34" s="14">
        <v>0.04</v>
      </c>
      <c r="G34" s="13">
        <v>60000</v>
      </c>
      <c r="H34" s="13">
        <f t="shared" si="1"/>
        <v>2400</v>
      </c>
      <c r="I34" s="13"/>
      <c r="J34" s="13"/>
      <c r="K34" s="15"/>
    </row>
    <row r="35" spans="2:11" x14ac:dyDescent="0.25">
      <c r="B35" s="12" t="s">
        <v>44</v>
      </c>
      <c r="C35" s="13"/>
      <c r="D35" s="13"/>
      <c r="E35" s="13"/>
      <c r="F35" s="14">
        <v>7.0000000000000007E-2</v>
      </c>
      <c r="G35" s="13">
        <v>60000</v>
      </c>
      <c r="H35" s="13">
        <f t="shared" si="1"/>
        <v>4200</v>
      </c>
      <c r="I35" s="13"/>
      <c r="J35" s="13"/>
      <c r="K35" s="15"/>
    </row>
    <row r="36" spans="2:11" ht="13" x14ac:dyDescent="0.3">
      <c r="B36" s="12" t="s">
        <v>45</v>
      </c>
      <c r="C36" s="16" t="s">
        <v>31</v>
      </c>
      <c r="D36" s="13"/>
      <c r="E36" s="13"/>
      <c r="F36" s="14"/>
      <c r="G36" s="13"/>
      <c r="H36" s="13"/>
      <c r="I36" s="13"/>
      <c r="J36" s="13"/>
      <c r="K36" s="15"/>
    </row>
    <row r="37" spans="2:11" x14ac:dyDescent="0.25">
      <c r="B37" s="12" t="s">
        <v>46</v>
      </c>
      <c r="C37" s="13"/>
      <c r="D37" s="13"/>
      <c r="E37" s="13"/>
      <c r="F37" s="14">
        <v>0.02</v>
      </c>
      <c r="G37" s="13">
        <v>30000</v>
      </c>
      <c r="H37" s="13">
        <f t="shared" si="1"/>
        <v>600</v>
      </c>
      <c r="I37" s="13"/>
      <c r="J37" s="13"/>
      <c r="K37" s="15"/>
    </row>
    <row r="38" spans="2:11" x14ac:dyDescent="0.25">
      <c r="B38" s="12" t="s">
        <v>47</v>
      </c>
      <c r="C38" s="13"/>
      <c r="D38" s="13"/>
      <c r="E38" s="13"/>
      <c r="F38" s="14">
        <v>0.04</v>
      </c>
      <c r="G38" s="13">
        <v>25000</v>
      </c>
      <c r="H38" s="13">
        <f t="shared" si="1"/>
        <v>1000</v>
      </c>
      <c r="I38" s="13"/>
      <c r="J38" s="13"/>
      <c r="K38" s="15"/>
    </row>
    <row r="39" spans="2:11" ht="13" x14ac:dyDescent="0.3">
      <c r="B39" s="12" t="s">
        <v>48</v>
      </c>
      <c r="C39" s="16" t="s">
        <v>32</v>
      </c>
      <c r="D39" s="13"/>
      <c r="E39" s="13"/>
      <c r="F39" s="14"/>
      <c r="G39" s="13"/>
      <c r="H39" s="13"/>
      <c r="I39" s="13"/>
      <c r="J39" s="13"/>
      <c r="K39" s="15"/>
    </row>
    <row r="40" spans="2:11" x14ac:dyDescent="0.25">
      <c r="B40" s="12" t="s">
        <v>49</v>
      </c>
      <c r="C40" s="13"/>
      <c r="D40" s="13"/>
      <c r="E40" s="13"/>
      <c r="F40" s="14">
        <v>0.15</v>
      </c>
      <c r="G40" s="13">
        <v>101000</v>
      </c>
      <c r="H40" s="13">
        <f t="shared" si="1"/>
        <v>15150</v>
      </c>
      <c r="I40" s="13"/>
      <c r="J40" s="13"/>
      <c r="K40" s="15"/>
    </row>
    <row r="41" spans="2:11" x14ac:dyDescent="0.25">
      <c r="B41" s="12" t="s">
        <v>50</v>
      </c>
      <c r="C41" s="13"/>
      <c r="D41" s="13"/>
      <c r="E41" s="13"/>
      <c r="F41" s="14">
        <v>0.12</v>
      </c>
      <c r="G41" s="13">
        <v>65000</v>
      </c>
      <c r="H41" s="13">
        <f t="shared" si="1"/>
        <v>7800</v>
      </c>
      <c r="I41" s="13"/>
      <c r="J41" s="13"/>
      <c r="K41" s="15"/>
    </row>
    <row r="42" spans="2:11" ht="13" x14ac:dyDescent="0.3">
      <c r="B42" s="12" t="s">
        <v>68</v>
      </c>
      <c r="C42" s="16" t="s">
        <v>33</v>
      </c>
      <c r="D42" s="13"/>
      <c r="E42" s="13"/>
      <c r="F42" s="14"/>
      <c r="G42" s="13"/>
      <c r="H42" s="13"/>
      <c r="I42" s="13"/>
      <c r="J42" s="13"/>
      <c r="K42" s="15"/>
    </row>
    <row r="43" spans="2:11" x14ac:dyDescent="0.25">
      <c r="B43" s="12" t="s">
        <v>69</v>
      </c>
      <c r="C43" s="13"/>
      <c r="D43" s="13"/>
      <c r="E43" s="13"/>
      <c r="F43" s="14">
        <v>0.01</v>
      </c>
      <c r="G43" s="13">
        <v>75000</v>
      </c>
      <c r="H43" s="13">
        <f t="shared" si="1"/>
        <v>750</v>
      </c>
      <c r="I43" s="13"/>
      <c r="J43" s="13"/>
      <c r="K43" s="15"/>
    </row>
    <row r="44" spans="2:11" x14ac:dyDescent="0.25">
      <c r="B44" s="12" t="s">
        <v>70</v>
      </c>
      <c r="C44" s="13"/>
      <c r="D44" s="13"/>
      <c r="E44" s="13"/>
      <c r="F44" s="14">
        <v>0.15</v>
      </c>
      <c r="G44" s="13">
        <v>80000</v>
      </c>
      <c r="H44" s="13">
        <f t="shared" si="1"/>
        <v>12000</v>
      </c>
      <c r="I44" s="13"/>
      <c r="J44" s="13"/>
      <c r="K44" s="15"/>
    </row>
    <row r="45" spans="2:11" ht="25.5" x14ac:dyDescent="0.3">
      <c r="B45" s="12" t="s">
        <v>71</v>
      </c>
      <c r="C45" s="13" t="s">
        <v>74</v>
      </c>
      <c r="D45" s="13"/>
      <c r="E45" s="13"/>
      <c r="F45" s="14"/>
      <c r="G45" s="13"/>
      <c r="H45" s="13"/>
      <c r="I45" s="13"/>
      <c r="J45" s="13"/>
      <c r="K45" s="15"/>
    </row>
    <row r="46" spans="2:11" x14ac:dyDescent="0.25">
      <c r="B46" s="12" t="s">
        <v>72</v>
      </c>
      <c r="C46" s="13"/>
      <c r="D46" s="13"/>
      <c r="E46" s="13"/>
      <c r="F46" s="14">
        <v>0.05</v>
      </c>
      <c r="G46" s="13">
        <v>99000</v>
      </c>
      <c r="H46" s="13">
        <f t="shared" si="1"/>
        <v>4950</v>
      </c>
      <c r="I46" s="13"/>
      <c r="J46" s="13"/>
      <c r="K46" s="15"/>
    </row>
    <row r="47" spans="2:11" x14ac:dyDescent="0.25">
      <c r="B47" s="12" t="s">
        <v>73</v>
      </c>
      <c r="C47" s="13"/>
      <c r="D47" s="13"/>
      <c r="E47" s="13"/>
      <c r="F47" s="14">
        <v>0.12</v>
      </c>
      <c r="G47" s="13">
        <v>65000</v>
      </c>
      <c r="H47" s="13">
        <f t="shared" si="1"/>
        <v>7800</v>
      </c>
      <c r="I47" s="13"/>
      <c r="J47" s="13"/>
      <c r="K47" s="15"/>
    </row>
    <row r="48" spans="2:11" x14ac:dyDescent="0.25">
      <c r="B48" s="2"/>
      <c r="C48" s="3"/>
      <c r="D48" s="3"/>
      <c r="E48" s="3"/>
      <c r="F48" s="3"/>
      <c r="G48" s="3"/>
      <c r="H48" s="3"/>
      <c r="I48" s="3"/>
      <c r="J48" s="3"/>
      <c r="K48" s="4"/>
    </row>
    <row r="49" spans="2:11" x14ac:dyDescent="0.25">
      <c r="B49" s="5"/>
      <c r="C49" s="6"/>
      <c r="D49" s="6"/>
      <c r="E49" s="6"/>
      <c r="F49" s="6"/>
      <c r="G49" s="6" t="s">
        <v>51</v>
      </c>
      <c r="H49" s="6">
        <f>SUM(H7:H47)</f>
        <v>169250</v>
      </c>
      <c r="I49" s="6"/>
      <c r="J49" s="6"/>
      <c r="K49" s="7"/>
    </row>
  </sheetData>
  <mergeCells count="1">
    <mergeCell ref="B2:K2"/>
  </mergeCells>
  <phoneticPr fontId="1" type="noConversion"/>
  <conditionalFormatting sqref="H7:H8 H10:H11 H13:H14 H16:H17 H19:H20 H22:H23 H25:H26 H28:H29 H31:H32 H34:H35 H37:H38 H40:H41 H43:H44 H46:H47">
    <cfRule type="cellIs" dxfId="2" priority="1" stopIfTrue="1" operator="between">
      <formula>0</formula>
      <formula>7000</formula>
    </cfRule>
    <cfRule type="cellIs" dxfId="1" priority="2" stopIfTrue="1" operator="between">
      <formula>7001</formula>
      <formula>15000</formula>
    </cfRule>
    <cfRule type="cellIs" dxfId="0" priority="3" stopIfTrue="1" operator="greaterThan">
      <formula>15000</formula>
    </cfRule>
  </conditionalFormatting>
  <pageMargins left="0.75" right="0.68" top="1" bottom="1" header="0.27" footer="0.5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workbookViewId="0"/>
  </sheetViews>
  <sheetFormatPr defaultColWidth="9.1796875" defaultRowHeight="12.5" x14ac:dyDescent="0.25"/>
  <cols>
    <col min="1" max="1" width="3" style="1" customWidth="1"/>
    <col min="2" max="2" width="6.26953125" style="1" customWidth="1"/>
    <col min="3" max="3" width="20.54296875" style="1" customWidth="1"/>
    <col min="4" max="4" width="12.1796875" style="1" customWidth="1"/>
    <col min="5" max="5" width="15" style="1" customWidth="1"/>
    <col min="6" max="6" width="19.1796875" style="1" customWidth="1"/>
    <col min="7" max="7" width="15.453125" style="1" customWidth="1"/>
    <col min="8" max="9" width="10.453125" style="1" customWidth="1"/>
    <col min="10" max="10" width="28" style="1" customWidth="1"/>
    <col min="11" max="11" width="9.26953125" style="1" customWidth="1"/>
    <col min="12" max="16384" width="9.1796875" style="1"/>
  </cols>
  <sheetData>
    <row r="2" spans="2:11" ht="23" x14ac:dyDescent="0.5">
      <c r="B2" s="36" t="s">
        <v>76</v>
      </c>
      <c r="C2" s="36"/>
      <c r="D2" s="36"/>
      <c r="E2" s="36"/>
      <c r="F2" s="36"/>
      <c r="G2" s="36"/>
      <c r="H2" s="36"/>
      <c r="I2" s="36"/>
      <c r="J2" s="36"/>
      <c r="K2" s="36"/>
    </row>
    <row r="5" spans="2:11" ht="30.75" customHeight="1" x14ac:dyDescent="0.3">
      <c r="B5" s="17" t="s">
        <v>52</v>
      </c>
      <c r="C5" s="17" t="s">
        <v>0</v>
      </c>
      <c r="D5" s="17" t="s">
        <v>83</v>
      </c>
      <c r="E5" s="17" t="s">
        <v>85</v>
      </c>
      <c r="F5" s="17" t="s">
        <v>86</v>
      </c>
      <c r="G5" s="17" t="s">
        <v>106</v>
      </c>
      <c r="H5" s="17" t="s">
        <v>93</v>
      </c>
      <c r="I5" s="17" t="s">
        <v>94</v>
      </c>
      <c r="J5" s="17" t="s">
        <v>96</v>
      </c>
      <c r="K5" s="17" t="s">
        <v>2</v>
      </c>
    </row>
    <row r="6" spans="2:11" ht="13" x14ac:dyDescent="0.3">
      <c r="B6" s="8" t="s">
        <v>4</v>
      </c>
      <c r="C6" s="9" t="s">
        <v>77</v>
      </c>
      <c r="D6" s="10"/>
      <c r="E6" s="18"/>
      <c r="F6" s="10"/>
      <c r="G6" s="10"/>
      <c r="H6" s="10"/>
      <c r="I6" s="10"/>
      <c r="J6" s="10"/>
      <c r="K6" s="11"/>
    </row>
    <row r="7" spans="2:11" x14ac:dyDescent="0.25">
      <c r="B7" s="12" t="s">
        <v>5</v>
      </c>
      <c r="C7" s="13" t="s">
        <v>82</v>
      </c>
      <c r="D7" s="13" t="s">
        <v>84</v>
      </c>
      <c r="E7" s="22">
        <v>9.5</v>
      </c>
      <c r="F7" s="13">
        <v>0.25</v>
      </c>
      <c r="G7" s="24">
        <v>0.9</v>
      </c>
      <c r="H7" s="22">
        <f>NORMSINV(G7)*F7+E7</f>
        <v>9.8203878913861509</v>
      </c>
      <c r="I7" s="22">
        <f>E7-NORMSINV(G7)*F7</f>
        <v>9.1796121086138491</v>
      </c>
      <c r="J7" s="1" t="s">
        <v>102</v>
      </c>
      <c r="K7" s="15"/>
    </row>
    <row r="8" spans="2:11" x14ac:dyDescent="0.25">
      <c r="B8" s="12" t="s">
        <v>6</v>
      </c>
      <c r="C8" s="13" t="s">
        <v>95</v>
      </c>
      <c r="D8" s="13" t="s">
        <v>107</v>
      </c>
      <c r="E8" s="22">
        <v>6.7</v>
      </c>
      <c r="F8" s="13">
        <v>0.1</v>
      </c>
      <c r="G8" s="24">
        <v>0.9</v>
      </c>
      <c r="H8" s="22">
        <f>NORMSINV(G8)*F8+E8</f>
        <v>6.8281551565544598</v>
      </c>
      <c r="I8" s="22">
        <f>E8-NORMSINV(G8)*F8</f>
        <v>6.5718448434455405</v>
      </c>
      <c r="J8" s="13" t="s">
        <v>103</v>
      </c>
      <c r="K8" s="15"/>
    </row>
    <row r="9" spans="2:11" ht="13" x14ac:dyDescent="0.3">
      <c r="B9" s="12" t="s">
        <v>8</v>
      </c>
      <c r="C9" s="16" t="s">
        <v>88</v>
      </c>
      <c r="D9" s="13"/>
      <c r="E9" s="19"/>
      <c r="F9" s="13"/>
      <c r="G9" s="25"/>
      <c r="H9" s="13"/>
      <c r="I9" s="13"/>
      <c r="J9" s="13"/>
      <c r="K9" s="15"/>
    </row>
    <row r="10" spans="2:11" x14ac:dyDescent="0.25">
      <c r="B10" s="12" t="s">
        <v>7</v>
      </c>
      <c r="C10" s="13"/>
      <c r="D10" s="13"/>
      <c r="E10" s="19"/>
      <c r="F10" s="13"/>
      <c r="G10" s="25"/>
      <c r="H10" s="13"/>
      <c r="I10" s="13"/>
      <c r="J10" s="13"/>
      <c r="K10" s="15"/>
    </row>
    <row r="11" spans="2:11" x14ac:dyDescent="0.25">
      <c r="B11" s="12" t="s">
        <v>9</v>
      </c>
      <c r="C11" s="13"/>
      <c r="D11" s="13"/>
      <c r="E11" s="19"/>
      <c r="F11" s="13"/>
      <c r="G11" s="25"/>
      <c r="H11" s="13"/>
      <c r="I11" s="13"/>
      <c r="J11" s="13"/>
      <c r="K11" s="15"/>
    </row>
    <row r="12" spans="2:11" ht="13" x14ac:dyDescent="0.3">
      <c r="B12" s="12" t="s">
        <v>10</v>
      </c>
      <c r="C12" s="16" t="s">
        <v>79</v>
      </c>
      <c r="D12" s="13"/>
      <c r="E12" s="19"/>
      <c r="F12" s="13"/>
      <c r="G12" s="25"/>
      <c r="H12" s="13"/>
      <c r="I12" s="13"/>
      <c r="J12" s="13"/>
      <c r="K12" s="15"/>
    </row>
    <row r="13" spans="2:11" x14ac:dyDescent="0.25">
      <c r="B13" s="12" t="s">
        <v>11</v>
      </c>
      <c r="C13" s="13" t="s">
        <v>99</v>
      </c>
      <c r="D13" s="13" t="s">
        <v>100</v>
      </c>
      <c r="E13" s="19"/>
      <c r="F13" s="13"/>
      <c r="G13" s="25"/>
      <c r="H13" s="13"/>
      <c r="I13" s="13"/>
      <c r="J13" s="13" t="s">
        <v>103</v>
      </c>
      <c r="K13" s="15"/>
    </row>
    <row r="14" spans="2:11" x14ac:dyDescent="0.25">
      <c r="B14" s="12" t="s">
        <v>12</v>
      </c>
      <c r="C14" s="13" t="s">
        <v>104</v>
      </c>
      <c r="D14" s="13"/>
      <c r="E14" s="19"/>
      <c r="F14" s="13"/>
      <c r="G14" s="25"/>
      <c r="H14" s="13"/>
      <c r="I14" s="13"/>
      <c r="J14" s="13"/>
      <c r="K14" s="15"/>
    </row>
    <row r="15" spans="2:11" ht="13" x14ac:dyDescent="0.3">
      <c r="B15" s="12" t="s">
        <v>13</v>
      </c>
      <c r="C15" s="16" t="s">
        <v>78</v>
      </c>
      <c r="D15" s="13"/>
      <c r="E15" s="19"/>
      <c r="F15" s="13"/>
      <c r="G15" s="25"/>
      <c r="H15" s="13"/>
      <c r="I15" s="13"/>
      <c r="J15" s="13"/>
      <c r="K15" s="15"/>
    </row>
    <row r="16" spans="2:11" ht="12.75" customHeight="1" x14ac:dyDescent="0.25">
      <c r="B16" s="12" t="s">
        <v>14</v>
      </c>
      <c r="C16" s="13" t="s">
        <v>97</v>
      </c>
      <c r="D16" s="13"/>
      <c r="E16" s="19"/>
      <c r="F16" s="13"/>
      <c r="G16" s="25"/>
      <c r="H16" s="13"/>
      <c r="I16" s="13"/>
      <c r="J16" s="13" t="s">
        <v>105</v>
      </c>
      <c r="K16" s="15"/>
    </row>
    <row r="17" spans="2:11" x14ac:dyDescent="0.25">
      <c r="B17" s="12" t="s">
        <v>15</v>
      </c>
      <c r="C17" s="13" t="s">
        <v>98</v>
      </c>
      <c r="D17" s="13"/>
      <c r="E17" s="19"/>
      <c r="F17" s="13"/>
      <c r="G17" s="25"/>
      <c r="H17" s="13"/>
      <c r="I17" s="13"/>
      <c r="J17" s="13"/>
      <c r="K17" s="15"/>
    </row>
    <row r="18" spans="2:11" ht="13" x14ac:dyDescent="0.3">
      <c r="B18" s="12" t="s">
        <v>16</v>
      </c>
      <c r="C18" s="16" t="s">
        <v>80</v>
      </c>
      <c r="D18" s="13"/>
      <c r="E18" s="19"/>
      <c r="F18" s="13"/>
      <c r="G18" s="25"/>
      <c r="H18" s="13"/>
      <c r="I18" s="13"/>
      <c r="J18" s="13"/>
      <c r="K18" s="15"/>
    </row>
    <row r="19" spans="2:11" x14ac:dyDescent="0.25">
      <c r="B19" s="12" t="s">
        <v>17</v>
      </c>
      <c r="C19" s="13" t="s">
        <v>89</v>
      </c>
      <c r="D19" s="13"/>
      <c r="E19" s="19"/>
      <c r="F19" s="13"/>
      <c r="G19" s="25"/>
      <c r="H19" s="13"/>
      <c r="I19" s="13"/>
      <c r="J19" s="13" t="s">
        <v>101</v>
      </c>
      <c r="K19" s="15"/>
    </row>
    <row r="20" spans="2:11" x14ac:dyDescent="0.25">
      <c r="B20" s="12" t="s">
        <v>18</v>
      </c>
      <c r="C20" s="13" t="s">
        <v>90</v>
      </c>
      <c r="D20" s="13"/>
      <c r="E20" s="19"/>
      <c r="F20" s="13"/>
      <c r="G20" s="25"/>
      <c r="H20" s="13"/>
      <c r="I20" s="13"/>
      <c r="J20" s="13"/>
      <c r="K20" s="15"/>
    </row>
    <row r="21" spans="2:11" ht="13" x14ac:dyDescent="0.3">
      <c r="B21" s="12" t="s">
        <v>19</v>
      </c>
      <c r="C21" s="16" t="s">
        <v>81</v>
      </c>
      <c r="D21" s="13"/>
      <c r="E21" s="19"/>
      <c r="F21" s="13"/>
      <c r="G21" s="25"/>
      <c r="H21" s="13"/>
      <c r="I21" s="13"/>
      <c r="J21" s="13"/>
      <c r="K21" s="15"/>
    </row>
    <row r="22" spans="2:11" x14ac:dyDescent="0.25">
      <c r="B22" s="12" t="s">
        <v>20</v>
      </c>
      <c r="C22" s="13"/>
      <c r="D22" s="13"/>
      <c r="E22" s="19"/>
      <c r="F22" s="13"/>
      <c r="G22" s="25"/>
      <c r="H22" s="13"/>
      <c r="I22" s="13"/>
      <c r="J22" s="13"/>
      <c r="K22" s="15"/>
    </row>
    <row r="23" spans="2:11" x14ac:dyDescent="0.25">
      <c r="B23" s="12" t="s">
        <v>21</v>
      </c>
      <c r="C23" s="13"/>
      <c r="D23" s="13"/>
      <c r="E23" s="19"/>
      <c r="F23" s="13"/>
      <c r="G23" s="25"/>
      <c r="H23" s="13"/>
      <c r="I23" s="13"/>
      <c r="J23" s="13"/>
      <c r="K23" s="15"/>
    </row>
    <row r="24" spans="2:11" ht="13" x14ac:dyDescent="0.3">
      <c r="B24" s="12" t="s">
        <v>22</v>
      </c>
      <c r="C24" s="16" t="s">
        <v>91</v>
      </c>
      <c r="D24" s="13"/>
      <c r="E24" s="19"/>
      <c r="F24" s="13"/>
      <c r="G24" s="25"/>
      <c r="H24" s="13"/>
      <c r="I24" s="13"/>
      <c r="J24" s="13"/>
      <c r="K24" s="15"/>
    </row>
    <row r="25" spans="2:11" x14ac:dyDescent="0.25">
      <c r="B25" s="12" t="s">
        <v>34</v>
      </c>
      <c r="C25" s="23" t="s">
        <v>92</v>
      </c>
      <c r="D25" s="13"/>
      <c r="E25" s="19"/>
      <c r="F25" s="13"/>
      <c r="G25" s="25"/>
      <c r="H25" s="13"/>
      <c r="I25" s="13"/>
      <c r="J25" s="13"/>
      <c r="K25" s="15"/>
    </row>
    <row r="26" spans="2:11" x14ac:dyDescent="0.25">
      <c r="B26" s="12"/>
      <c r="C26" s="13"/>
      <c r="D26" s="13"/>
      <c r="E26" s="19"/>
      <c r="F26" s="13"/>
      <c r="G26" s="25"/>
      <c r="H26" s="13"/>
      <c r="I26" s="13"/>
      <c r="J26" s="13"/>
      <c r="K26" s="15"/>
    </row>
    <row r="27" spans="2:11" ht="13" x14ac:dyDescent="0.3">
      <c r="B27" s="12"/>
      <c r="C27" s="16"/>
      <c r="D27" s="13"/>
      <c r="E27" s="19"/>
      <c r="F27" s="13"/>
      <c r="G27" s="25"/>
      <c r="H27" s="13"/>
      <c r="I27" s="13"/>
      <c r="J27" s="13"/>
      <c r="K27" s="15"/>
    </row>
    <row r="28" spans="2:11" x14ac:dyDescent="0.25">
      <c r="B28" s="12"/>
      <c r="C28" s="13"/>
      <c r="D28" s="13"/>
      <c r="E28" s="19"/>
      <c r="F28" s="13"/>
      <c r="G28" s="25"/>
      <c r="H28" s="13"/>
      <c r="I28" s="13"/>
      <c r="J28" s="13"/>
      <c r="K28" s="15"/>
    </row>
    <row r="29" spans="2:11" x14ac:dyDescent="0.25">
      <c r="B29" s="12"/>
      <c r="C29" s="13"/>
      <c r="D29" s="13"/>
      <c r="E29" s="19"/>
      <c r="F29" s="13"/>
      <c r="G29" s="25"/>
      <c r="H29" s="13"/>
      <c r="I29" s="13"/>
      <c r="J29" s="13"/>
      <c r="K29" s="15"/>
    </row>
    <row r="30" spans="2:11" ht="13" x14ac:dyDescent="0.3">
      <c r="B30" s="12"/>
      <c r="C30" s="16"/>
      <c r="D30" s="13"/>
      <c r="E30" s="19"/>
      <c r="F30" s="13"/>
      <c r="G30" s="25"/>
      <c r="H30" s="13"/>
      <c r="I30" s="13"/>
      <c r="J30" s="13"/>
      <c r="K30" s="15"/>
    </row>
    <row r="31" spans="2:11" x14ac:dyDescent="0.25">
      <c r="B31" s="12"/>
      <c r="C31" s="13"/>
      <c r="D31" s="13"/>
      <c r="E31" s="19"/>
      <c r="F31" s="13"/>
      <c r="G31" s="25"/>
      <c r="H31" s="13"/>
      <c r="I31" s="13"/>
      <c r="J31" s="13"/>
      <c r="K31" s="15"/>
    </row>
    <row r="32" spans="2:11" x14ac:dyDescent="0.25">
      <c r="B32" s="12"/>
      <c r="C32" s="13"/>
      <c r="D32" s="13"/>
      <c r="E32" s="19"/>
      <c r="F32" s="13"/>
      <c r="G32" s="25"/>
      <c r="H32" s="13"/>
      <c r="I32" s="13"/>
      <c r="J32" s="13"/>
      <c r="K32" s="15"/>
    </row>
    <row r="33" spans="2:11" ht="13" x14ac:dyDescent="0.3">
      <c r="B33" s="12"/>
      <c r="C33" s="16"/>
      <c r="D33" s="13"/>
      <c r="E33" s="19"/>
      <c r="F33" s="13"/>
      <c r="G33" s="25"/>
      <c r="H33" s="13"/>
      <c r="I33" s="13"/>
      <c r="J33" s="13"/>
      <c r="K33" s="15"/>
    </row>
    <row r="34" spans="2:11" x14ac:dyDescent="0.25">
      <c r="B34" s="12"/>
      <c r="C34" s="13"/>
      <c r="D34" s="13"/>
      <c r="E34" s="19"/>
      <c r="F34" s="13"/>
      <c r="G34" s="25"/>
      <c r="H34" s="13"/>
      <c r="I34" s="13"/>
      <c r="J34" s="13"/>
      <c r="K34" s="15"/>
    </row>
    <row r="35" spans="2:11" x14ac:dyDescent="0.25">
      <c r="B35" s="12"/>
      <c r="C35" s="13"/>
      <c r="D35" s="13"/>
      <c r="E35" s="19"/>
      <c r="F35" s="13"/>
      <c r="G35" s="25"/>
      <c r="H35" s="13"/>
      <c r="I35" s="13"/>
      <c r="J35" s="13"/>
      <c r="K35" s="15"/>
    </row>
    <row r="36" spans="2:11" ht="13" x14ac:dyDescent="0.3">
      <c r="B36" s="12"/>
      <c r="C36" s="16"/>
      <c r="D36" s="13"/>
      <c r="E36" s="19"/>
      <c r="F36" s="13"/>
      <c r="G36" s="25"/>
      <c r="H36" s="13"/>
      <c r="I36" s="13"/>
      <c r="J36" s="13"/>
      <c r="K36" s="15"/>
    </row>
    <row r="37" spans="2:11" x14ac:dyDescent="0.25">
      <c r="B37" s="12"/>
      <c r="C37" s="13"/>
      <c r="D37" s="13"/>
      <c r="E37" s="19"/>
      <c r="F37" s="13"/>
      <c r="G37" s="25"/>
      <c r="H37" s="13"/>
      <c r="I37" s="13"/>
      <c r="J37" s="13"/>
      <c r="K37" s="15"/>
    </row>
    <row r="38" spans="2:11" x14ac:dyDescent="0.25">
      <c r="B38" s="12"/>
      <c r="C38" s="13"/>
      <c r="D38" s="13"/>
      <c r="E38" s="19"/>
      <c r="F38" s="13"/>
      <c r="G38" s="25"/>
      <c r="H38" s="13"/>
      <c r="I38" s="13"/>
      <c r="J38" s="13"/>
      <c r="K38" s="15"/>
    </row>
    <row r="39" spans="2:11" ht="13" x14ac:dyDescent="0.3">
      <c r="B39" s="12"/>
      <c r="C39" s="16"/>
      <c r="D39" s="13"/>
      <c r="E39" s="19"/>
      <c r="F39" s="13"/>
      <c r="G39" s="25"/>
      <c r="H39" s="13"/>
      <c r="I39" s="13"/>
      <c r="J39" s="13"/>
      <c r="K39" s="15"/>
    </row>
    <row r="40" spans="2:11" x14ac:dyDescent="0.25">
      <c r="B40" s="12"/>
      <c r="C40" s="13"/>
      <c r="D40" s="13"/>
      <c r="E40" s="19"/>
      <c r="F40" s="13"/>
      <c r="G40" s="25"/>
      <c r="H40" s="13"/>
      <c r="I40" s="13"/>
      <c r="J40" s="13"/>
      <c r="K40" s="15"/>
    </row>
    <row r="41" spans="2:11" x14ac:dyDescent="0.25">
      <c r="B41" s="12"/>
      <c r="C41" s="13"/>
      <c r="D41" s="13"/>
      <c r="E41" s="19"/>
      <c r="F41" s="13"/>
      <c r="G41" s="25"/>
      <c r="H41" s="13"/>
      <c r="I41" s="13"/>
      <c r="J41" s="13"/>
      <c r="K41" s="15"/>
    </row>
    <row r="42" spans="2:11" ht="13" x14ac:dyDescent="0.3">
      <c r="B42" s="12"/>
      <c r="C42" s="16"/>
      <c r="D42" s="13"/>
      <c r="E42" s="19"/>
      <c r="F42" s="13"/>
      <c r="G42" s="25"/>
      <c r="H42" s="13"/>
      <c r="I42" s="13"/>
      <c r="J42" s="13"/>
      <c r="K42" s="15"/>
    </row>
    <row r="43" spans="2:11" x14ac:dyDescent="0.25">
      <c r="B43" s="12"/>
      <c r="C43" s="13"/>
      <c r="D43" s="13"/>
      <c r="E43" s="19"/>
      <c r="F43" s="13"/>
      <c r="G43" s="25"/>
      <c r="H43" s="13"/>
      <c r="I43" s="13"/>
      <c r="J43" s="13"/>
      <c r="K43" s="15"/>
    </row>
    <row r="44" spans="2:11" x14ac:dyDescent="0.25">
      <c r="B44" s="12"/>
      <c r="C44" s="13"/>
      <c r="D44" s="13"/>
      <c r="E44" s="19"/>
      <c r="F44" s="13"/>
      <c r="G44" s="25"/>
      <c r="H44" s="13"/>
      <c r="I44" s="13"/>
      <c r="J44" s="13"/>
      <c r="K44" s="15"/>
    </row>
    <row r="45" spans="2:11" x14ac:dyDescent="0.25">
      <c r="B45" s="12"/>
      <c r="C45" s="13"/>
      <c r="D45" s="13"/>
      <c r="E45" s="19"/>
      <c r="F45" s="13"/>
      <c r="G45" s="25"/>
      <c r="H45" s="13"/>
      <c r="I45" s="13"/>
      <c r="J45" s="13"/>
      <c r="K45" s="15"/>
    </row>
    <row r="46" spans="2:11" x14ac:dyDescent="0.25">
      <c r="B46" s="12"/>
      <c r="C46" s="13"/>
      <c r="D46" s="13"/>
      <c r="E46" s="19"/>
      <c r="F46" s="13"/>
      <c r="G46" s="25"/>
      <c r="H46" s="13"/>
      <c r="I46" s="13"/>
      <c r="J46" s="13"/>
      <c r="K46" s="15"/>
    </row>
    <row r="47" spans="2:11" x14ac:dyDescent="0.25">
      <c r="B47" s="12"/>
      <c r="C47" s="13"/>
      <c r="D47" s="13"/>
      <c r="E47" s="19"/>
      <c r="F47" s="13"/>
      <c r="G47" s="25"/>
      <c r="H47" s="13"/>
      <c r="I47" s="13"/>
      <c r="J47" s="13"/>
      <c r="K47" s="15"/>
    </row>
    <row r="48" spans="2:11" x14ac:dyDescent="0.25">
      <c r="B48" s="2"/>
      <c r="C48" s="3"/>
      <c r="D48" s="3"/>
      <c r="E48" s="20"/>
      <c r="F48" s="3"/>
      <c r="G48" s="26"/>
      <c r="H48" s="3"/>
      <c r="I48" s="3"/>
      <c r="J48" s="3"/>
      <c r="K48" s="4"/>
    </row>
    <row r="49" spans="2:11" x14ac:dyDescent="0.25">
      <c r="B49" s="5"/>
      <c r="C49" s="6"/>
      <c r="D49" s="6"/>
      <c r="E49" s="21"/>
      <c r="F49" s="6"/>
      <c r="G49" s="27"/>
      <c r="H49" s="6"/>
      <c r="I49" s="6"/>
      <c r="J49" s="6"/>
      <c r="K49" s="7"/>
    </row>
  </sheetData>
  <mergeCells count="1">
    <mergeCell ref="B2:K2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C1" sqref="C1"/>
    </sheetView>
  </sheetViews>
  <sheetFormatPr defaultRowHeight="12.5" x14ac:dyDescent="0.25"/>
  <cols>
    <col min="2" max="2" width="5.81640625" customWidth="1"/>
    <col min="3" max="3" width="25" customWidth="1"/>
    <col min="4" max="4" width="25.54296875" customWidth="1"/>
  </cols>
  <sheetData>
    <row r="2" spans="1:5" ht="23" x14ac:dyDescent="0.5">
      <c r="B2" s="34" t="s">
        <v>113</v>
      </c>
    </row>
    <row r="5" spans="1:5" ht="13" x14ac:dyDescent="0.3">
      <c r="B5" s="17" t="s">
        <v>109</v>
      </c>
      <c r="C5" s="17" t="s">
        <v>0</v>
      </c>
      <c r="D5" s="17" t="s">
        <v>108</v>
      </c>
    </row>
    <row r="6" spans="1:5" x14ac:dyDescent="0.25">
      <c r="B6" s="8">
        <v>1</v>
      </c>
      <c r="C6" s="33" t="s">
        <v>110</v>
      </c>
      <c r="D6" s="11"/>
    </row>
    <row r="7" spans="1:5" x14ac:dyDescent="0.25">
      <c r="B7" s="12">
        <v>2</v>
      </c>
      <c r="C7" s="13" t="s">
        <v>111</v>
      </c>
      <c r="D7" s="15"/>
    </row>
    <row r="8" spans="1:5" x14ac:dyDescent="0.25">
      <c r="B8" s="12">
        <v>3</v>
      </c>
      <c r="C8" s="13" t="s">
        <v>112</v>
      </c>
      <c r="D8" s="15"/>
    </row>
    <row r="9" spans="1:5" x14ac:dyDescent="0.25">
      <c r="B9" s="12">
        <v>4</v>
      </c>
      <c r="C9" s="23" t="s">
        <v>114</v>
      </c>
      <c r="D9" s="15"/>
    </row>
    <row r="10" spans="1:5" x14ac:dyDescent="0.25">
      <c r="B10" s="12">
        <v>5</v>
      </c>
      <c r="C10" s="13" t="s">
        <v>115</v>
      </c>
      <c r="D10" s="15"/>
    </row>
    <row r="11" spans="1:5" x14ac:dyDescent="0.25">
      <c r="B11" s="12">
        <v>6</v>
      </c>
      <c r="C11" s="13" t="s">
        <v>116</v>
      </c>
      <c r="D11" s="15"/>
    </row>
    <row r="12" spans="1:5" x14ac:dyDescent="0.25">
      <c r="B12" s="12">
        <v>7</v>
      </c>
      <c r="C12" s="23" t="s">
        <v>117</v>
      </c>
      <c r="D12" s="15"/>
    </row>
    <row r="13" spans="1:5" x14ac:dyDescent="0.25">
      <c r="B13" s="12">
        <v>8</v>
      </c>
      <c r="C13" s="13" t="s">
        <v>118</v>
      </c>
      <c r="D13" s="15"/>
    </row>
    <row r="14" spans="1:5" x14ac:dyDescent="0.25">
      <c r="B14" s="12">
        <v>9</v>
      </c>
      <c r="C14" s="13" t="s">
        <v>119</v>
      </c>
      <c r="D14" s="15"/>
    </row>
    <row r="15" spans="1:5" x14ac:dyDescent="0.25">
      <c r="B15" s="31">
        <v>10</v>
      </c>
      <c r="C15" s="35" t="s">
        <v>120</v>
      </c>
      <c r="D15" s="32"/>
    </row>
    <row r="16" spans="1:5" x14ac:dyDescent="0.25">
      <c r="A16" s="28"/>
      <c r="B16" s="29"/>
      <c r="C16" s="29"/>
      <c r="D16" s="29"/>
      <c r="E16" s="28"/>
    </row>
    <row r="17" spans="1:5" x14ac:dyDescent="0.25">
      <c r="A17" s="28"/>
      <c r="B17" s="29"/>
      <c r="C17" s="29"/>
      <c r="D17" s="29"/>
      <c r="E17" s="28"/>
    </row>
    <row r="18" spans="1:5" ht="13" x14ac:dyDescent="0.3">
      <c r="A18" s="28"/>
      <c r="B18" s="29"/>
      <c r="C18" s="30"/>
      <c r="D18" s="29"/>
      <c r="E18" s="28"/>
    </row>
    <row r="19" spans="1:5" x14ac:dyDescent="0.25">
      <c r="A19" s="28"/>
      <c r="B19" s="29"/>
      <c r="C19" s="29"/>
      <c r="D19" s="29"/>
      <c r="E19" s="28"/>
    </row>
    <row r="20" spans="1:5" x14ac:dyDescent="0.25">
      <c r="A20" s="28"/>
      <c r="B20" s="29"/>
      <c r="C20" s="29"/>
      <c r="D20" s="29"/>
      <c r="E20" s="28"/>
    </row>
    <row r="21" spans="1:5" ht="13" x14ac:dyDescent="0.3">
      <c r="A21" s="28"/>
      <c r="B21" s="29"/>
      <c r="C21" s="30"/>
      <c r="D21" s="29"/>
      <c r="E21" s="28"/>
    </row>
    <row r="22" spans="1:5" x14ac:dyDescent="0.25">
      <c r="A22" s="28"/>
      <c r="B22" s="29"/>
      <c r="C22" s="29"/>
      <c r="D22" s="29"/>
      <c r="E22" s="28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Riskförteckning statiska risker</vt:lpstr>
      <vt:lpstr>Riskförteckning dynamiska riske</vt:lpstr>
      <vt:lpstr>10 i topplista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Riskförteckning</dc:title>
  <dc:creator/>
  <cp:lastModifiedBy/>
  <cp:lastPrinted>2011-11-20T17:32:12Z</cp:lastPrinted>
  <dcterms:created xsi:type="dcterms:W3CDTF">2011-11-18T15:50:51Z</dcterms:created>
  <dcterms:modified xsi:type="dcterms:W3CDTF">2021-05-25T06:04:25Z</dcterms:modified>
</cp:coreProperties>
</file>